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<sst xmlns="http://schemas.openxmlformats.org/spreadsheetml/2006/main" count="59" uniqueCount="59">
  <si>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</si>
  <si>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</si>
  <si>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</si>
  <si>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</si>
  <si>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</si>
  <si>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</si>
  <si>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</si>
  <si>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</si>
  <si>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</si>
  <si>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</si>
  <si>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</si>
  <si>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</si>
  <si>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</si>
  <si>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</si>
  <si>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</si>
  <si>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</si>
  <si>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</si>
  <si>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</si>
  <si>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</si>
  <si>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</si>
  <si>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</si>
  <si>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</si>
  <si>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</si>
  <si>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</si>
  <si>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</si>
  <si>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</si>
  <si>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</si>
  <si>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</si>
  <si>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</si>
  <si>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</si>
  <si>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</si>
  <si>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</si>
  <si>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</si>
  <si>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</si>
  <si>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</si>
  <si>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</si>
  <si>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</si>
  <si>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</si>
  <si>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</si>
  <si>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</si>
  <si>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</si>
  <si>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</si>
  <si>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</si>
  <si>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</si>
  <si>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</si>
  <si>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</si>
  <si>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Ибрагимова Е.К.</t>
  </si>
  <si>
    <t>Замена входных дверей в мусорокамеру 1 шт</t>
  </si>
  <si>
    <t>Задоженность (-), переплата (+) посостоянию на 01.11.2015</t>
  </si>
  <si>
    <t>2.13</t>
  </si>
  <si>
    <t>2.14</t>
  </si>
  <si>
    <t>2.15</t>
  </si>
  <si>
    <t>2.16</t>
  </si>
  <si>
    <t>Установка решеток и дверок на цокольные окна</t>
  </si>
  <si>
    <t>Ремонт межпанельных швов 50м</t>
  </si>
  <si>
    <t>Частичный ремонт кровли 50м2</t>
  </si>
  <si>
    <t xml:space="preserve">Частичный ремонт системы канализации в подвале дома </t>
  </si>
  <si>
    <t>План работ и услуг по содержанию и ремонту общего имущества МКД на 2016 год по адресу:                                             Солнечная Поляна 5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</si>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</sst>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9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92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914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92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A9" sqref="A9:F9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45" customHeight="1">
      <c r="D1" s="59" t="s">
        <v>58</v>
      </c>
    </row>
    <row r="2" spans="1:6" ht="30" customHeight="1">
      <c r="A2" s="50" t="s">
        <v>57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3222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48</v>
      </c>
    </row>
    <row r="11" spans="1:6" ht="27" customHeight="1">
      <c r="A11" s="14" t="s">
        <v>7</v>
      </c>
      <c r="B11" s="15" t="s">
        <v>33</v>
      </c>
      <c r="C11" s="16">
        <f>D11*C6</f>
        <v>14950.079999999998</v>
      </c>
      <c r="D11" s="16">
        <v>4.64</v>
      </c>
      <c r="E11" s="17">
        <f>C11*12</f>
        <v>179400.95999999996</v>
      </c>
      <c r="F11" s="56">
        <v>129091.54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1514.34</v>
      </c>
      <c r="D13" s="17">
        <v>0.47</v>
      </c>
      <c r="E13" s="17">
        <f>C13*12</f>
        <v>18172.079999999998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0.20949720670391062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0.00861266294227188</v>
      </c>
      <c r="E15" s="17">
        <v>333</v>
      </c>
      <c r="F15" s="57"/>
    </row>
    <row r="16" spans="1:6" ht="18.75">
      <c r="A16" s="41" t="s">
        <v>14</v>
      </c>
      <c r="B16" s="1" t="s">
        <v>54</v>
      </c>
      <c r="C16" s="17">
        <f t="shared" si="0"/>
        <v>1250</v>
      </c>
      <c r="D16" s="17">
        <f>C16/C6</f>
        <v>0.38795779019242704</v>
      </c>
      <c r="E16" s="2">
        <v>15000</v>
      </c>
      <c r="F16" s="57"/>
    </row>
    <row r="17" spans="1:6" ht="18.75">
      <c r="A17" s="41" t="s">
        <v>15</v>
      </c>
      <c r="B17" s="1" t="s">
        <v>47</v>
      </c>
      <c r="C17" s="17">
        <f t="shared" si="0"/>
        <v>1250</v>
      </c>
      <c r="D17" s="17">
        <f>C17/C6</f>
        <v>0.38795779019242704</v>
      </c>
      <c r="E17" s="2">
        <v>15000</v>
      </c>
      <c r="F17" s="57"/>
    </row>
    <row r="18" spans="1:6" ht="18.75">
      <c r="A18" s="41" t="s">
        <v>16</v>
      </c>
      <c r="B18" s="1" t="s">
        <v>53</v>
      </c>
      <c r="C18" s="17">
        <f t="shared" si="0"/>
        <v>2291.6666666666665</v>
      </c>
      <c r="D18" s="17">
        <f>C18/C6</f>
        <v>0.7112559486861162</v>
      </c>
      <c r="E18" s="2">
        <v>27500</v>
      </c>
      <c r="F18" s="57"/>
    </row>
    <row r="19" spans="1:6" ht="18.75">
      <c r="A19" s="41" t="s">
        <v>17</v>
      </c>
      <c r="B19" s="1" t="s">
        <v>55</v>
      </c>
      <c r="C19" s="17">
        <f t="shared" si="0"/>
        <v>3333.3333333333335</v>
      </c>
      <c r="D19" s="17">
        <f>C19/C6</f>
        <v>1.0345541071798054</v>
      </c>
      <c r="E19" s="2">
        <v>40000</v>
      </c>
      <c r="F19" s="57"/>
    </row>
    <row r="20" spans="1:6" ht="21" customHeight="1">
      <c r="A20" s="41" t="s">
        <v>18</v>
      </c>
      <c r="B20" s="43" t="s">
        <v>56</v>
      </c>
      <c r="C20" s="17">
        <f t="shared" si="0"/>
        <v>7191.666666666667</v>
      </c>
      <c r="D20" s="17">
        <f>C20/C6</f>
        <v>2.2320504862404307</v>
      </c>
      <c r="E20" s="2">
        <v>86300</v>
      </c>
      <c r="F20" s="57"/>
    </row>
    <row r="21" spans="1:6" ht="18.75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7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7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7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.75">
      <c r="A25" s="41" t="s">
        <v>49</v>
      </c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 t="s">
        <v>50</v>
      </c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 t="s">
        <v>51</v>
      </c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 t="s">
        <v>52</v>
      </c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17533.756666666664</v>
      </c>
      <c r="D29" s="16">
        <f>D23+D22+D21+D20+D19+D18+D17+D16+D15+D14+D13+D24+D25+D26+D27+D28</f>
        <v>5.441885992137389</v>
      </c>
      <c r="E29" s="16">
        <f>E23+E22+E21+E20+E19+E18+E17+E16+E15+E14+E13+E24+E25+E26+E27+E28</f>
        <v>210405.08</v>
      </c>
      <c r="F29" s="57"/>
    </row>
    <row r="30" spans="1:6" ht="37.5">
      <c r="A30" s="10" t="s">
        <v>22</v>
      </c>
      <c r="B30" s="22" t="s">
        <v>40</v>
      </c>
      <c r="C30" s="16">
        <f>D30*C6</f>
        <v>4607.46</v>
      </c>
      <c r="D30" s="23">
        <f>ROUND((D29+D11)/84.6*12,2)</f>
        <v>1.43</v>
      </c>
      <c r="E30" s="16">
        <f>D30*12*C6</f>
        <v>55289.520000000004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1345.48</v>
      </c>
      <c r="D31" s="16">
        <f>C31/C6</f>
        <v>0.4175915580384854</v>
      </c>
      <c r="E31" s="16">
        <f>ROUND((E29+E11)/84.5*3.5,2)</f>
        <v>16145.81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11.929477550175875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8.500155700393131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3499.76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3977</v>
      </c>
      <c r="D38" s="35"/>
      <c r="E38" s="35"/>
      <c r="F38" s="36"/>
    </row>
    <row r="39" spans="1:6" ht="18">
      <c r="A39" s="32"/>
      <c r="B39" s="37" t="s">
        <v>44</v>
      </c>
      <c r="C39" s="38">
        <v>50</v>
      </c>
      <c r="D39" s="35"/>
      <c r="E39" s="35"/>
      <c r="F39" s="36"/>
    </row>
    <row r="40" spans="1:6" ht="18">
      <c r="A40" s="32"/>
      <c r="B40" s="37" t="s">
        <v>45</v>
      </c>
      <c r="C40" s="38">
        <v>50</v>
      </c>
      <c r="D40" s="35"/>
      <c r="E40" s="35"/>
      <c r="F40" s="36"/>
    </row>
    <row r="41" spans="1:6" ht="18">
      <c r="A41" s="32"/>
      <c r="B41" s="37" t="s">
        <v>46</v>
      </c>
      <c r="C41" s="38">
        <v>3000</v>
      </c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300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43</v>
      </c>
      <c r="C45" s="38">
        <v>227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2015-12-23T05:34:02Z</cp:lastPrinted>
  <dcterms:created xsi:type="dcterms:W3CDTF">2006-09-28T05:33:49Z</dcterms:created>
  <dcterms:modified xsi:type="dcterms:W3CDTF">2016-01-20T08:36:12Z</dcterms:modified>
  <cp:category/>
  <cp:version/>
  <cp:contentType/>
  <cp:contentStatus/>
</cp:coreProperties>
</file>